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C49" i="7"/>
  <c r="A5" i="23" l="1"/>
  <c r="A15" i="23"/>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<sst xmlns="http://schemas.openxmlformats.org/spreadsheetml/2006/main" count="1100" uniqueCount="539">
  <si>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</si>
  <si>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</si>
  <si>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</si>
  <si>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</si>
  <si>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</si>
  <si>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</si>
  <si>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</si>
  <si>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</si>
  <si>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</si>
  <si>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</si>
  <si>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</si>
  <si>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</si>
  <si>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</si>
  <si>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</si>
  <si>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</si>
  <si>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</si>
  <si>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</si>
  <si>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</si>
  <si>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</si>
  <si>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</si>
  <si>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</si>
  <si>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</si>
  <si>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</si>
  <si>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</si>
  <si>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</si>
  <si>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</si>
  <si>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</si>
  <si>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</si>
  <si>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</si>
  <si>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</si>
  <si>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</si>
  <si>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</si>
  <si>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</si>
  <si>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</si>
  <si>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</si>
  <si>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</si>
  <si>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</si>
  <si>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</si>
  <si>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</si>
  <si>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</si>
  <si>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</si>
  <si>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</si>
  <si>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</si>
  <si>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</si>
  <si>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</si>
  <si>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</si>
  <si>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</si>
  <si>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</si>
  <si>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</si>
  <si>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</si>
  <si>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</si>
  <si>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</si>
  <si>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</si>
  <si>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</si>
  <si>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</si>
  <si>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</si>
  <si>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</si>
  <si>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</si>
  <si>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</si>
  <si>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</si>
  <si>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</si>
  <si>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</si>
  <si>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</si>
  <si>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</si>
  <si>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</si>
  <si>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</si>
  <si>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</si>
  <si>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</si>
  <si>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</si>
  <si>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</si>
  <si>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</si>
  <si>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</si>
  <si>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</si>
  <si>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</si>
  <si>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</si>
  <si>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</si>
  <si>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</si>
  <si>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</si>
  <si>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</si>
  <si>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</si>
  <si>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</si>
  <si>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</si>
  <si>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</si>
  <si>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</si>
  <si>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</si>
  <si>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</si>
  <si>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</si>
  <si>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</si>
  <si>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</si>
  <si>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</si>
  <si>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</si>
  <si>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</si>
  <si>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</si>
  <si>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</si>
  <si>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</si>
  <si>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</si>
  <si>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</si>
  <si>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</si>
  <si>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</si>
  <si>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</si>
  <si>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</si>
  <si>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</si>
  <si>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</si>
  <si>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</si>
  <si>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</si>
  <si>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</si>
  <si>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</si>
  <si>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</si>
  <si>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</si>
  <si>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</si>
  <si>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</si>
  <si>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</si>
  <si>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</si>
  <si>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</si>
  <si>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</si>
  <si>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</si>
  <si>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</si>
  <si>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</si>
  <si>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</si>
  <si>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</si>
  <si>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</si>
  <si>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</si>
  <si>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</si>
  <si>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</si>
  <si>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</si>
  <si>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</si>
  <si>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</si>
  <si>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</si>
  <si>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</si>
  <si>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</si>
  <si>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</si>
  <si>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</si>
  <si>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</si>
  <si>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</si>
  <si>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</si>
  <si>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</si>
  <si>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</si>
  <si>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</si>
  <si>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</si>
  <si>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</si>
  <si>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</si>
  <si>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</si>
  <si>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</si>
  <si>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</si>
  <si>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</si>
  <si>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</si>
  <si>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</si>
  <si>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</si>
  <si>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</si>
  <si>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</si>
  <si>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</si>
  <si>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</si>
  <si>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</si>
  <si>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</si>
  <si>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</si>
  <si>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</si>
  <si>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</si>
  <si>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</si>
  <si>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</si>
  <si>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</si>
  <si>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</si>
  <si>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</si>
  <si>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</si>
  <si>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</si>
  <si>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</si>
  <si>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</si>
  <si>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</si>
  <si>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</si>
  <si>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</si>
  <si>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</si>
  <si>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</si>
  <si>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</si>
  <si>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</si>
  <si>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</si>
  <si>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</si>
  <si>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</si>
  <si>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</si>
  <si>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</si>
  <si>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</si>
  <si>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</si>
  <si>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</si>
  <si>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</si>
  <si>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</si>
  <si>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</si>
  <si>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</si>
  <si>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</si>
  <si>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</si>
  <si>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</si>
  <si>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</si>
  <si>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</si>
  <si>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</si>
  <si>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</si>
  <si>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</si>
  <si>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</si>
  <si>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</si>
  <si>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</si>
  <si>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</si>
  <si>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</si>
  <si>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</si>
  <si>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</si>
  <si>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</si>
  <si>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</si>
  <si>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</si>
  <si>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</si>
  <si>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</si>
  <si>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</si>
  <si>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</si>
  <si>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</si>
  <si>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</si>
  <si>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</si>
  <si>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</si>
  <si>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</si>
  <si>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</si>
  <si>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</si>
  <si>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</si>
  <si>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</si>
  <si>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</si>
  <si>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</si>
  <si>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</si>
  <si>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</si>
  <si>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</si>
  <si>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</si>
  <si>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</si>
  <si>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</si>
  <si>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</si>
  <si>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</si>
  <si>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</si>
  <si>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</si>
  <si>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</si>
  <si>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</si>
  <si>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</si>
  <si>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</si>
  <si>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</si>
  <si>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</si>
  <si>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</si>
  <si>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</si>
  <si>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</si>
  <si>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</si>
  <si>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</si>
  <si>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</si>
  <si>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</si>
  <si>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</si>
  <si>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</si>
  <si>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</si>
  <si>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</si>
  <si>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</si>
  <si>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</si>
  <si>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</si>
  <si>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</si>
  <si>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</si>
  <si>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</si>
  <si>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</si>
  <si>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</si>
  <si>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</si>
  <si>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</si>
  <si>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</si>
  <si>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</si>
  <si>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</si>
  <si>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</si>
  <si>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</si>
  <si>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</si>
  <si>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</si>
  <si>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</si>
  <si>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</si>
  <si>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</si>
  <si>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</si>
  <si>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</si>
  <si>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</si>
  <si>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</si>
  <si>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</si>
  <si>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</si>
  <si>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</si>
  <si>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</si>
  <si>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</si>
  <si>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</si>
  <si>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</si>
  <si>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</si>
  <si>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</si>
  <si>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</si>
  <si>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</si>
  <si>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</si>
  <si>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</si>
  <si>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</si>
  <si>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</si>
  <si>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</si>
  <si>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</si>
  <si>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</si>
  <si>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</si>
  <si>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</si>
  <si>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</si>
  <si>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</si>
  <si>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</si>
  <si>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</si>
  <si>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</si>
  <si>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</si>
  <si>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</si>
  <si>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</si>
  <si>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</si>
  <si>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</si>
  <si>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</si>
  <si>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</si>
  <si>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</si>
  <si>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</si>
  <si>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</si>
  <si>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</si>
  <si>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</si>
  <si>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</si>
  <si>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</si>
  <si>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</si>
  <si>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</si>
  <si>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</si>
  <si>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</si>
  <si>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</si>
  <si>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</si>
  <si>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</si>
  <si>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</si>
  <si>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</si>
  <si>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</si>
  <si>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</si>
  <si>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</si>
  <si>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</si>
  <si>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</si>
  <si>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</si>
  <si>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</si>
  <si>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</si>
  <si>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</si>
  <si>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</si>
  <si>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</si>
  <si>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</si>
  <si>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</si>
  <si>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</si>
  <si>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</si>
  <si>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</si>
  <si>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</si>
  <si>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</si>
  <si>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</si>
  <si>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</si>
  <si>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</si>
  <si>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</si>
  <si>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</si>
  <si>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</si>
  <si>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</si>
  <si>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</si>
  <si>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</si>
  <si>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</si>
  <si>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</si>
  <si>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</si>
  <si>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</si>
  <si>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</si>
  <si>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</si>
  <si>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</si>
  <si>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</si>
  <si>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</si>
  <si>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</si>
  <si>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</si>
  <si>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</si>
  <si>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</si>
  <si>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</si>
  <si>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</si>
  <si>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</si>
  <si>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</si>
  <si>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</si>
  <si>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</si>
  <si>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</si>
  <si>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</si>
  <si>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</si>
  <si>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</si>
  <si>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</si>
  <si>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</si>
  <si>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</si>
  <si>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</si>
  <si>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</si>
  <si>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</si>
  <si>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</si>
  <si>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</si>
  <si>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</si>
  <si>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</si>
  <si>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</si>
  <si>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</si>
  <si>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</si>
  <si>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</si>
  <si>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</si>
  <si>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</si>
  <si>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</si>
  <si>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</si>
  <si>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</si>
  <si>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</si>
  <si>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</si>
  <si>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</si>
  <si>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</si>
  <si>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</si>
  <si>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</si>
  <si>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</si>
  <si>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</si>
  <si>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</si>
  <si>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</si>
  <si>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</si>
  <si>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</si>
  <si>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</si>
  <si>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</si>
  <si>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</si>
  <si>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</si>
  <si>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</si>
  <si>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</si>
  <si>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</si>
  <si>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</si>
  <si>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</si>
  <si>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</si>
  <si>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</si>
  <si>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</si>
  <si>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</si>
  <si>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</si>
  <si>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</si>
  <si>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</si>
  <si>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</si>
  <si>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</si>
  <si>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</si>
  <si>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</si>
  <si>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</si>
  <si>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</si>
  <si>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</si>
  <si>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</si>
  <si>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</si>
  <si>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</si>
  <si>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</si>
  <si>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</si>
  <si>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</si>
  <si>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</si>
  <si>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</si>
  <si>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</si>
  <si>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</si>
  <si>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</si>
  <si>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</si>
  <si>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</si>
  <si>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</si>
  <si>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</si>
  <si>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</si>
  <si>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</si>
  <si>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</si>
  <si>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</si>
  <si>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</si>
  <si>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</si>
  <si>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</si>
  <si>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</si>
  <si>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</si>
  <si>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</si>
  <si>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</si>
  <si>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</si>
  <si>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</si>
  <si>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</si>
  <si>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</si>
  <si>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</si>
  <si>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</si>
  <si>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</si>
  <si>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</si>
  <si>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</si>
  <si>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</si>
  <si>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</si>
  <si>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</si>
  <si>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</si>
  <si>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</si>
  <si>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</si>
  <si>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</si>
  <si>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</si>
  <si>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</si>
  <si>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</si>
  <si>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</si>
  <si>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</si>
  <si>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</si>
  <si>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</si>
  <si>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</si>
  <si>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</si>
  <si>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</si>
  <si>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</si>
  <si>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</si>
  <si>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</si>
  <si>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</si>
  <si>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</si>
  <si>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</si>
  <si>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</si>
  <si>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</si>
  <si>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</si>
  <si>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</si>
  <si>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</si>
  <si>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</si>
  <si>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</si>
  <si>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</si>
  <si>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</si>
  <si>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</si>
  <si>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</si>
  <si>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</si>
  <si>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</si>
  <si>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</si>
  <si>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</si>
  <si>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</si>
  <si>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</si>
  <si>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</si>
  <si>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</si>
  <si>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</si>
  <si>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</si>
  <si>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</si>
  <si>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</si>
  <si>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</si>
  <si>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</si>
  <si>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</si>
  <si>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</si>
  <si>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Ячейки 0,4 кВ ЩО-70 - 10 шт. с автоматическими выключателями</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</si>
  <si>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</si>
  <si>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</si>
  <si>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</si>
  <si>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</si>
  <si>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</si>
  <si>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</si>
  <si>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</si>
  <si>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</si>
  <si>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</si>
  <si>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</si>
  <si>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</si>
  <si>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</si>
  <si>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</si>
  <si>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</si>
  <si>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</si>
  <si>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2023</t>
  </si>
  <si>
    <t>Реконструкция ТП-516. Замена 10 низковольтных панелей в РУ-0,4кВ</t>
  </si>
  <si>
    <t>ТП-516</t>
  </si>
  <si>
    <t>РУ-0,4 кВ ТП-516</t>
  </si>
  <si>
    <t>РУ-0,4кВ ТП-516</t>
  </si>
  <si>
    <t>1981</t>
  </si>
  <si>
    <t xml:space="preserve"> В РУ-0,4 кВ ТП-516 производится замена панелей ЩО-70 - 10шт. на современные ЩО-70 - 10 ячеек с автоматическими выключателями. </t>
  </si>
  <si>
    <t>ТП-516 РУ-0,4 кВ</t>
  </si>
  <si>
    <t>2016</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</si>
  <si>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</si>
  <si>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</si>
  <si>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(торгово-офисные здания, детский сад)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</si>
  <si>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</si>
  <si>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ноябрь 2023г</t>
  </si>
  <si>
    <t>Сметная стоимость проекта в ценах _2020_ года с НДС, млн. руб.</t>
  </si>
  <si>
    <t>2021</t>
  </si>
  <si>
    <t>L_1.1.10.2023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</si>
</sst>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49103376"/>
        <c:axId val="349105336"/>
      </c:lineChart>
      <c:catAx>
        <c:axId val="349103376"/>
        <c:scaling>
          <c:orientation val="minMax"/>
        </c:scaling>
        <c:delete val="0"/>
        <c:axPos val="b"/>
        <c:numFmt formatCode="General" sourceLinked="1"/>
        <c:majorTickMark val="out"/>
        <c:minorTickMark val="none"/>
        <c:tickLblPos val="nextTo"/>
        <c:crossAx val="349105336"/>
        <c:crosses val="autoZero"/>
        <c:auto val="1"/>
        <c:lblAlgn val="ctr"/>
        <c:lblOffset val="100"/>
        <c:noMultiLvlLbl val="0"/>
      </c:catAx>
      <c:valAx>
        <c:axId val="3491053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491033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509</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538</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523</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v>3.18</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3.18</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Q30" sqref="Q30"/>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L_1.1.10.2023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6" t="s">
        <v>187</v>
      </c>
      <c r="B20" s="376" t="s">
        <v>186</v>
      </c>
      <c r="C20" s="365" t="s">
        <v>185</v>
      </c>
      <c r="D20" s="365"/>
      <c r="E20" s="378" t="s">
        <v>184</v>
      </c>
      <c r="F20" s="378"/>
      <c r="G20" s="376" t="s">
        <v>512</v>
      </c>
      <c r="H20" s="384" t="s">
        <v>513</v>
      </c>
      <c r="I20" s="385"/>
      <c r="J20" s="385"/>
      <c r="K20" s="385"/>
      <c r="L20" s="384" t="s">
        <v>514</v>
      </c>
      <c r="M20" s="385"/>
      <c r="N20" s="385"/>
      <c r="O20" s="385"/>
      <c r="P20" s="384" t="s">
        <v>515</v>
      </c>
      <c r="Q20" s="385"/>
      <c r="R20" s="385"/>
      <c r="S20" s="385"/>
      <c r="T20" s="384" t="s">
        <v>516</v>
      </c>
      <c r="U20" s="385"/>
      <c r="V20" s="385"/>
      <c r="W20" s="385"/>
      <c r="X20" s="384" t="s">
        <v>519</v>
      </c>
      <c r="Y20" s="385"/>
      <c r="Z20" s="385"/>
      <c r="AA20" s="385"/>
      <c r="AB20" s="380" t="s">
        <v>183</v>
      </c>
      <c r="AC20" s="381"/>
      <c r="AD20" s="87"/>
      <c r="AE20" s="87"/>
      <c r="AF20" s="87"/>
    </row>
    <row r="21" spans="1:32" ht="99.75" customHeight="1" x14ac:dyDescent="0.3">
      <c r="A21" s="377"/>
      <c r="B21" s="377"/>
      <c r="C21" s="365"/>
      <c r="D21" s="365"/>
      <c r="E21" s="378"/>
      <c r="F21" s="378"/>
      <c r="G21" s="377"/>
      <c r="H21" s="365" t="s">
        <v>2</v>
      </c>
      <c r="I21" s="365"/>
      <c r="J21" s="365" t="s">
        <v>507</v>
      </c>
      <c r="K21" s="365"/>
      <c r="L21" s="365" t="s">
        <v>2</v>
      </c>
      <c r="M21" s="365"/>
      <c r="N21" s="365" t="s">
        <v>507</v>
      </c>
      <c r="O21" s="365"/>
      <c r="P21" s="365" t="s">
        <v>2</v>
      </c>
      <c r="Q21" s="365"/>
      <c r="R21" s="365" t="s">
        <v>507</v>
      </c>
      <c r="S21" s="365"/>
      <c r="T21" s="365" t="s">
        <v>2</v>
      </c>
      <c r="U21" s="365"/>
      <c r="V21" s="365" t="s">
        <v>507</v>
      </c>
      <c r="W21" s="365"/>
      <c r="X21" s="365" t="s">
        <v>2</v>
      </c>
      <c r="Y21" s="365"/>
      <c r="Z21" s="365" t="s">
        <v>181</v>
      </c>
      <c r="AA21" s="365"/>
      <c r="AB21" s="382"/>
      <c r="AC21" s="383"/>
    </row>
    <row r="22" spans="1:32" ht="89.25" customHeight="1" x14ac:dyDescent="0.3">
      <c r="A22" s="372"/>
      <c r="B22" s="372"/>
      <c r="C22" s="84" t="s">
        <v>2</v>
      </c>
      <c r="D22" s="84" t="s">
        <v>10</v>
      </c>
      <c r="E22" s="86" t="s">
        <v>520</v>
      </c>
      <c r="F22" s="86" t="s">
        <v>521</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3.18</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3.18</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3.18</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3.18</v>
      </c>
      <c r="D27" s="83">
        <f t="shared" si="4"/>
        <v>0</v>
      </c>
      <c r="E27" s="75"/>
      <c r="F27" s="75"/>
      <c r="G27" s="47"/>
      <c r="H27" s="47"/>
      <c r="I27" s="47"/>
      <c r="J27" s="47"/>
      <c r="K27" s="47"/>
      <c r="L27" s="47"/>
      <c r="M27" s="47"/>
      <c r="N27" s="47"/>
      <c r="O27" s="75"/>
      <c r="P27" s="75">
        <v>3.18</v>
      </c>
      <c r="Q27" s="75">
        <v>3</v>
      </c>
      <c r="R27" s="75"/>
      <c r="S27" s="229"/>
      <c r="T27" s="75"/>
      <c r="U27" s="75"/>
      <c r="V27" s="75"/>
      <c r="W27" s="75"/>
      <c r="X27" s="75"/>
      <c r="Y27" s="75"/>
      <c r="Z27" s="75"/>
      <c r="AA27" s="75"/>
      <c r="AB27" s="83">
        <f t="shared" si="5"/>
        <v>3.18</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2.65</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2.65</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2.65</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0.58599999999999997</v>
      </c>
      <c r="D32" s="83">
        <f t="shared" si="4"/>
        <v>0</v>
      </c>
      <c r="E32" s="47"/>
      <c r="F32" s="47"/>
      <c r="G32" s="47"/>
      <c r="H32" s="47"/>
      <c r="I32" s="47"/>
      <c r="J32" s="47"/>
      <c r="K32" s="47"/>
      <c r="L32" s="47"/>
      <c r="M32" s="47"/>
      <c r="N32" s="47"/>
      <c r="O32" s="75"/>
      <c r="P32" s="75">
        <v>0.58599999999999997</v>
      </c>
      <c r="Q32" s="75">
        <v>4</v>
      </c>
      <c r="R32" s="75"/>
      <c r="S32" s="75"/>
      <c r="T32" s="75"/>
      <c r="U32" s="75"/>
      <c r="V32" s="75"/>
      <c r="W32" s="75"/>
      <c r="X32" s="75"/>
      <c r="Y32" s="75"/>
      <c r="Z32" s="75"/>
      <c r="AA32" s="75"/>
      <c r="AB32" s="83">
        <f t="shared" si="5"/>
        <v>0.58599999999999997</v>
      </c>
      <c r="AC32" s="83">
        <f t="shared" si="6"/>
        <v>0</v>
      </c>
    </row>
    <row r="33" spans="1:29" x14ac:dyDescent="0.3">
      <c r="A33" s="81" t="s">
        <v>165</v>
      </c>
      <c r="B33" s="47" t="s">
        <v>164</v>
      </c>
      <c r="C33" s="213">
        <f t="shared" si="3"/>
        <v>2.0640000000000001</v>
      </c>
      <c r="D33" s="83">
        <f t="shared" si="4"/>
        <v>0</v>
      </c>
      <c r="E33" s="47"/>
      <c r="F33" s="47"/>
      <c r="G33" s="47"/>
      <c r="H33" s="47"/>
      <c r="I33" s="47"/>
      <c r="J33" s="47"/>
      <c r="K33" s="47"/>
      <c r="L33" s="47"/>
      <c r="M33" s="47"/>
      <c r="N33" s="47"/>
      <c r="O33" s="75"/>
      <c r="P33" s="75">
        <v>2.0640000000000001</v>
      </c>
      <c r="Q33" s="75">
        <v>3</v>
      </c>
      <c r="R33" s="75"/>
      <c r="S33" s="75"/>
      <c r="T33" s="221"/>
      <c r="U33" s="75"/>
      <c r="V33" s="75"/>
      <c r="W33" s="75"/>
      <c r="X33" s="75"/>
      <c r="Y33" s="75"/>
      <c r="Z33" s="75"/>
      <c r="AA33" s="75"/>
      <c r="AB33" s="83">
        <f t="shared" si="5"/>
        <v>2.0640000000000001</v>
      </c>
      <c r="AC33" s="83">
        <f t="shared" si="6"/>
        <v>0</v>
      </c>
    </row>
    <row r="34" spans="1:29" x14ac:dyDescent="0.3">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10</v>
      </c>
      <c r="D42" s="83">
        <f t="shared" si="4"/>
        <v>0</v>
      </c>
      <c r="E42" s="47"/>
      <c r="F42" s="47"/>
      <c r="G42" s="47"/>
      <c r="H42" s="75"/>
      <c r="I42" s="75"/>
      <c r="J42" s="47"/>
      <c r="K42" s="47"/>
      <c r="L42" s="47"/>
      <c r="M42" s="47"/>
      <c r="N42" s="47"/>
      <c r="O42" s="75"/>
      <c r="P42" s="75">
        <v>10</v>
      </c>
      <c r="Q42" s="75">
        <v>4</v>
      </c>
      <c r="R42" s="75"/>
      <c r="S42" s="75"/>
      <c r="T42" s="75"/>
      <c r="U42" s="75"/>
      <c r="V42" s="75"/>
      <c r="W42" s="75"/>
      <c r="X42" s="75"/>
      <c r="Y42" s="75"/>
      <c r="Z42" s="75"/>
      <c r="AA42" s="75"/>
      <c r="AB42" s="83">
        <f t="shared" si="5"/>
        <v>10</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10</v>
      </c>
      <c r="D50" s="83">
        <f t="shared" si="4"/>
        <v>0</v>
      </c>
      <c r="E50" s="47"/>
      <c r="F50" s="47"/>
      <c r="G50" s="47"/>
      <c r="H50" s="75"/>
      <c r="I50" s="75"/>
      <c r="J50" s="47"/>
      <c r="K50" s="47"/>
      <c r="L50" s="47"/>
      <c r="M50" s="47"/>
      <c r="N50" s="47"/>
      <c r="O50" s="75"/>
      <c r="P50" s="75">
        <v>10</v>
      </c>
      <c r="Q50" s="75">
        <v>4</v>
      </c>
      <c r="R50" s="75"/>
      <c r="S50" s="75"/>
      <c r="T50" s="75"/>
      <c r="U50" s="75"/>
      <c r="V50" s="75"/>
      <c r="W50" s="75"/>
      <c r="X50" s="75"/>
      <c r="Y50" s="75"/>
      <c r="Z50" s="75"/>
      <c r="AA50" s="75"/>
      <c r="AB50" s="83">
        <f t="shared" si="5"/>
        <v>10</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2.65</v>
      </c>
      <c r="D52" s="83">
        <f t="shared" si="4"/>
        <v>0</v>
      </c>
      <c r="E52" s="47"/>
      <c r="F52" s="47"/>
      <c r="G52" s="47"/>
      <c r="H52" s="47"/>
      <c r="I52" s="47"/>
      <c r="J52" s="47"/>
      <c r="K52" s="47"/>
      <c r="L52" s="47"/>
      <c r="M52" s="47"/>
      <c r="N52" s="47"/>
      <c r="O52" s="75"/>
      <c r="P52" s="75">
        <v>2.65</v>
      </c>
      <c r="Q52" s="75">
        <v>4</v>
      </c>
      <c r="R52" s="75"/>
      <c r="S52" s="75"/>
      <c r="T52" s="75"/>
      <c r="U52" s="75"/>
      <c r="V52" s="75"/>
      <c r="W52" s="75"/>
      <c r="X52" s="75"/>
      <c r="Y52" s="75"/>
      <c r="Z52" s="75"/>
      <c r="AA52" s="75"/>
      <c r="AB52" s="83">
        <f t="shared" si="5"/>
        <v>2.65</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10</v>
      </c>
      <c r="D57" s="83">
        <f t="shared" si="4"/>
        <v>0</v>
      </c>
      <c r="E57" s="47"/>
      <c r="F57" s="47"/>
      <c r="G57" s="47"/>
      <c r="H57" s="47"/>
      <c r="I57" s="47"/>
      <c r="J57" s="47"/>
      <c r="K57" s="47"/>
      <c r="L57" s="47"/>
      <c r="M57" s="47"/>
      <c r="N57" s="47"/>
      <c r="O57" s="75"/>
      <c r="P57" s="75">
        <v>10</v>
      </c>
      <c r="Q57" s="75">
        <v>4</v>
      </c>
      <c r="R57" s="75"/>
      <c r="S57" s="75"/>
      <c r="T57" s="75"/>
      <c r="U57" s="75"/>
      <c r="V57" s="75"/>
      <c r="W57" s="75"/>
      <c r="X57" s="75"/>
      <c r="Y57" s="75"/>
      <c r="Z57" s="75"/>
      <c r="AA57" s="75"/>
      <c r="AB57" s="83">
        <f t="shared" si="5"/>
        <v>10</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10</v>
      </c>
      <c r="D64" s="83">
        <f t="shared" si="4"/>
        <v>0</v>
      </c>
      <c r="E64" s="47"/>
      <c r="F64" s="47"/>
      <c r="G64" s="47"/>
      <c r="H64" s="47"/>
      <c r="I64" s="47"/>
      <c r="J64" s="47"/>
      <c r="K64" s="47"/>
      <c r="L64" s="47"/>
      <c r="M64" s="47"/>
      <c r="N64" s="47"/>
      <c r="O64" s="75"/>
      <c r="P64" s="75">
        <v>10</v>
      </c>
      <c r="Q64" s="75">
        <v>4</v>
      </c>
      <c r="R64" s="75"/>
      <c r="S64" s="75"/>
      <c r="T64" s="75"/>
      <c r="U64" s="75"/>
      <c r="V64" s="75"/>
      <c r="W64" s="75"/>
      <c r="X64" s="75"/>
      <c r="Y64" s="75"/>
      <c r="Z64" s="75"/>
      <c r="AA64" s="75"/>
      <c r="AB64" s="83">
        <f t="shared" si="5"/>
        <v>10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23" zoomScale="85" zoomScaleSheetLayoutView="85" workbookViewId="0">
      <selection activeCell="W26" sqref="W26:AB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L_1.1.10.2023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7" t="s">
        <v>12</v>
      </c>
      <c r="AG24" s="227" t="s">
        <v>11</v>
      </c>
      <c r="AH24" s="228" t="s">
        <v>2</v>
      </c>
      <c r="AI24" s="228" t="s">
        <v>10</v>
      </c>
      <c r="AJ24" s="393"/>
      <c r="AK24" s="393"/>
      <c r="AL24" s="393"/>
      <c r="AM24" s="393"/>
      <c r="AN24" s="393"/>
      <c r="AO24" s="393"/>
      <c r="AP24" s="393"/>
      <c r="AQ24" s="403"/>
      <c r="AR24" s="400"/>
      <c r="AS24" s="400"/>
      <c r="AT24" s="400"/>
      <c r="AU24" s="400"/>
      <c r="AV24" s="40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535</v>
      </c>
      <c r="E26" s="20">
        <v>10</v>
      </c>
      <c r="F26" s="20"/>
      <c r="G26" s="20"/>
      <c r="H26" s="20"/>
      <c r="I26" s="20"/>
      <c r="J26" s="20"/>
      <c r="K26" s="214"/>
      <c r="L26" s="214" t="s">
        <v>485</v>
      </c>
      <c r="M26" s="215"/>
      <c r="N26" s="215"/>
      <c r="O26" s="215" t="s">
        <v>479</v>
      </c>
      <c r="P26" s="216"/>
      <c r="Q26" s="215"/>
      <c r="R26" s="216"/>
      <c r="S26" s="223" t="s">
        <v>508</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64" zoomScaleNormal="90" zoomScaleSheetLayoutView="100" workbookViewId="0">
      <selection activeCell="B27" sqref="B2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5" t="str">
        <f>'1. паспорт местоположение'!A5:C5</f>
        <v>Год раскрытия информации: 2021 год</v>
      </c>
      <c r="B5" s="415"/>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L_1.1.10.2023</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ТП-516. Замена 10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9" t="s">
        <v>462</v>
      </c>
      <c r="B18" s="420"/>
    </row>
    <row r="19" spans="1:2" x14ac:dyDescent="0.3">
      <c r="B19" s="43"/>
    </row>
    <row r="20" spans="1:2" ht="16.2" thickBot="1" x14ac:dyDescent="0.35">
      <c r="B20" s="149"/>
    </row>
    <row r="21" spans="1:2" ht="16.2" thickBot="1" x14ac:dyDescent="0.35">
      <c r="A21" s="150" t="s">
        <v>333</v>
      </c>
      <c r="B21" s="205" t="s">
        <v>529</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2023</v>
      </c>
    </row>
    <row r="26" spans="1:2" ht="16.2" thickBot="1" x14ac:dyDescent="0.35">
      <c r="A26" s="152" t="s">
        <v>337</v>
      </c>
      <c r="B26" s="230">
        <v>0</v>
      </c>
    </row>
    <row r="27" spans="1:2" ht="16.2" thickBot="1" x14ac:dyDescent="0.35">
      <c r="A27" s="158" t="s">
        <v>536</v>
      </c>
      <c r="B27" s="222">
        <f>'1. паспорт местоположение'!C48</f>
        <v>3.18</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506</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6" t="s">
        <v>499</v>
      </c>
    </row>
    <row r="74" spans="1:2" x14ac:dyDescent="0.3">
      <c r="A74" s="156" t="s">
        <v>374</v>
      </c>
      <c r="B74" s="417"/>
    </row>
    <row r="75" spans="1:2" x14ac:dyDescent="0.3">
      <c r="A75" s="156" t="s">
        <v>375</v>
      </c>
      <c r="B75" s="417"/>
    </row>
    <row r="76" spans="1:2" x14ac:dyDescent="0.3">
      <c r="A76" s="156" t="s">
        <v>376</v>
      </c>
      <c r="B76" s="417"/>
    </row>
    <row r="77" spans="1:2" x14ac:dyDescent="0.3">
      <c r="A77" s="156" t="s">
        <v>377</v>
      </c>
      <c r="B77" s="417"/>
    </row>
    <row r="78" spans="1:2" ht="16.2" thickBot="1" x14ac:dyDescent="0.35">
      <c r="A78" s="164" t="s">
        <v>378</v>
      </c>
      <c r="B78" s="418"/>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L_1.1.10.2023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6" zoomScale="60" zoomScaleNormal="60" workbookViewId="0">
      <selection activeCell="P26" sqref="P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L_1.1.10.2023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ТП-516. Замена 10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524</v>
      </c>
      <c r="C25" s="58" t="s">
        <v>524</v>
      </c>
      <c r="D25" s="58" t="s">
        <v>503</v>
      </c>
      <c r="E25" s="58" t="s">
        <v>505</v>
      </c>
      <c r="F25" s="58" t="s">
        <v>505</v>
      </c>
      <c r="G25" s="58" t="s">
        <v>525</v>
      </c>
      <c r="H25" s="58" t="s">
        <v>526</v>
      </c>
      <c r="I25" s="58">
        <v>1981</v>
      </c>
      <c r="J25" s="57" t="s">
        <v>522</v>
      </c>
      <c r="K25" s="57" t="s">
        <v>527</v>
      </c>
      <c r="L25" s="57" t="s">
        <v>502</v>
      </c>
      <c r="M25" s="59">
        <v>0.4</v>
      </c>
      <c r="N25" s="59" t="s">
        <v>481</v>
      </c>
      <c r="O25" s="59" t="s">
        <v>481</v>
      </c>
      <c r="P25" s="57" t="s">
        <v>530</v>
      </c>
      <c r="Q25" s="197" t="s">
        <v>517</v>
      </c>
      <c r="R25" s="196" t="s">
        <v>518</v>
      </c>
      <c r="S25" s="197" t="s">
        <v>510</v>
      </c>
      <c r="T25" s="196" t="s">
        <v>511</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3">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9" t="str">
        <f>'1. паспорт местоположение'!A12:C12</f>
        <v>L_1.1.10.2023</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6" x14ac:dyDescent="0.3">
      <c r="A13" s="278" t="s">
        <v>531</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9" t="str">
        <f>'1. паспорт местоположение'!A15:C15</f>
        <v>Реконструкция ТП-516. Замена 10 низковольтных панелей в РУ-0,4кВ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6" x14ac:dyDescent="0.3">
      <c r="A16" s="278" t="s">
        <v>532</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1" t="s">
        <v>4</v>
      </c>
      <c r="B21" s="273" t="s">
        <v>451</v>
      </c>
      <c r="C21" s="274"/>
      <c r="D21" s="273" t="s">
        <v>453</v>
      </c>
      <c r="E21" s="274"/>
      <c r="F21" s="256" t="s">
        <v>90</v>
      </c>
      <c r="G21" s="258"/>
      <c r="H21" s="258"/>
      <c r="I21" s="257"/>
      <c r="J21" s="271" t="s">
        <v>454</v>
      </c>
      <c r="K21" s="273" t="s">
        <v>455</v>
      </c>
      <c r="L21" s="274"/>
      <c r="M21" s="273" t="s">
        <v>456</v>
      </c>
      <c r="N21" s="274"/>
      <c r="O21" s="273" t="s">
        <v>443</v>
      </c>
      <c r="P21" s="274"/>
      <c r="Q21" s="273" t="s">
        <v>123</v>
      </c>
      <c r="R21" s="274"/>
      <c r="S21" s="271" t="s">
        <v>122</v>
      </c>
      <c r="T21" s="271" t="s">
        <v>457</v>
      </c>
      <c r="U21" s="271" t="s">
        <v>452</v>
      </c>
      <c r="V21" s="273" t="s">
        <v>121</v>
      </c>
      <c r="W21" s="274"/>
      <c r="X21" s="256" t="s">
        <v>113</v>
      </c>
      <c r="Y21" s="258"/>
      <c r="Z21" s="277" t="s">
        <v>112</v>
      </c>
      <c r="AA21" s="277"/>
    </row>
    <row r="22" spans="1:27" ht="218.4" x14ac:dyDescent="0.3">
      <c r="A22" s="280"/>
      <c r="B22" s="275"/>
      <c r="C22" s="276"/>
      <c r="D22" s="275"/>
      <c r="E22" s="276"/>
      <c r="F22" s="256" t="s">
        <v>120</v>
      </c>
      <c r="G22" s="257"/>
      <c r="H22" s="256" t="s">
        <v>119</v>
      </c>
      <c r="I22" s="257"/>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 x14ac:dyDescent="0.3">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0" zoomScaleSheetLayoutView="100" workbookViewId="0">
      <selection activeCell="E27" sqref="E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L_1.1.10.2023</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ТП-516. Замена 10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87" customHeight="1" x14ac:dyDescent="0.3">
      <c r="A23" s="24" t="s">
        <v>62</v>
      </c>
      <c r="B23" s="26" t="s">
        <v>59</v>
      </c>
      <c r="C23" s="237" t="s">
        <v>533</v>
      </c>
      <c r="D23" s="23"/>
      <c r="E23" s="23"/>
      <c r="F23" s="23"/>
      <c r="G23" s="23"/>
      <c r="H23" s="23"/>
      <c r="I23" s="23"/>
      <c r="J23" s="23"/>
      <c r="K23" s="23"/>
      <c r="L23" s="23"/>
      <c r="M23" s="23"/>
      <c r="N23" s="23"/>
      <c r="O23" s="23"/>
      <c r="P23" s="23"/>
      <c r="Q23" s="23"/>
      <c r="R23" s="23"/>
      <c r="S23" s="23"/>
      <c r="T23" s="23"/>
      <c r="U23" s="23"/>
    </row>
    <row r="24" spans="1:21" ht="52.5" customHeight="1" x14ac:dyDescent="0.3">
      <c r="A24" s="24" t="s">
        <v>61</v>
      </c>
      <c r="B24" s="26" t="s">
        <v>469</v>
      </c>
      <c r="C24" s="25" t="s">
        <v>528</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65.25" customHeight="1" x14ac:dyDescent="0.3">
      <c r="A27" s="24" t="s">
        <v>57</v>
      </c>
      <c r="B27" s="26" t="s">
        <v>450</v>
      </c>
      <c r="C27" s="237" t="s">
        <v>534</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L_1.1.10.2023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ТП-516. Замена 10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L_1.1.10.2023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537</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28"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L_1.1.10.2023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c r="AL25" s="302"/>
      <c r="AM25" s="115"/>
      <c r="AN25" s="303" t="s">
        <v>311</v>
      </c>
      <c r="AO25" s="303"/>
      <c r="AP25" s="303"/>
      <c r="AQ25" s="298"/>
      <c r="AR25" s="298"/>
      <c r="AS25" s="120"/>
    </row>
    <row r="26" spans="1:45" ht="17.25" customHeight="1" x14ac:dyDescent="0.3">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3">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5">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3">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3">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3">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3">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3">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3">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3">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5">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3">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5">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3">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3">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3">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3">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3">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5">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3">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3">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3">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5">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8" t="s">
        <v>494</v>
      </c>
      <c r="AP52" s="198" t="s">
        <v>495</v>
      </c>
      <c r="AQ52" s="120"/>
    </row>
    <row r="53" spans="1:43" ht="11.25" customHeight="1" x14ac:dyDescent="0.3">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3">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3">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5">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8" t="s">
        <v>494</v>
      </c>
      <c r="AP58" s="198" t="s">
        <v>495</v>
      </c>
      <c r="AQ58" s="120"/>
    </row>
    <row r="59" spans="1:43" ht="12.75" customHeight="1" x14ac:dyDescent="0.3">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3">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3">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3">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3">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3">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3">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3">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3">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0</v>
      </c>
      <c r="AL67" s="343"/>
      <c r="AM67" s="313"/>
      <c r="AN67" s="313"/>
      <c r="AO67" s="132"/>
      <c r="AP67" s="132"/>
      <c r="AQ67" s="120"/>
    </row>
    <row r="68" spans="1:43" ht="25.5" customHeight="1" x14ac:dyDescent="0.3">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3">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3">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3">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5">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8" t="s">
        <v>494</v>
      </c>
      <c r="AP74" s="198" t="s">
        <v>495</v>
      </c>
      <c r="AQ74" s="120"/>
    </row>
    <row r="75" spans="1:43" ht="25.5" customHeight="1" x14ac:dyDescent="0.3">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3">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3">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3">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3">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3">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3">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3">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3">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3">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3">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3">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3">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3">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3">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L_1.1.10.2023</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ТП-516. Замена 10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4" t="s">
        <v>447</v>
      </c>
      <c r="B19" s="364"/>
      <c r="C19" s="364"/>
      <c r="D19" s="364"/>
      <c r="E19" s="364"/>
      <c r="F19" s="364"/>
      <c r="G19" s="364"/>
      <c r="H19" s="364"/>
      <c r="I19" s="364"/>
      <c r="J19" s="364"/>
      <c r="K19" s="364"/>
      <c r="L19" s="364"/>
    </row>
    <row r="20" spans="1:12" x14ac:dyDescent="0.3">
      <c r="A20" s="67"/>
      <c r="B20" s="67"/>
      <c r="C20" s="99"/>
      <c r="D20" s="99"/>
      <c r="E20" s="99"/>
      <c r="F20" s="99"/>
      <c r="G20" s="99"/>
      <c r="H20" s="99"/>
      <c r="I20" s="99"/>
      <c r="J20" s="99"/>
      <c r="K20" s="99"/>
      <c r="L20" s="99"/>
    </row>
    <row r="21" spans="1:12" ht="28.5" customHeight="1" x14ac:dyDescent="0.3">
      <c r="A21" s="365" t="s">
        <v>221</v>
      </c>
      <c r="B21" s="365" t="s">
        <v>220</v>
      </c>
      <c r="C21" s="371" t="s">
        <v>379</v>
      </c>
      <c r="D21" s="371"/>
      <c r="E21" s="371"/>
      <c r="F21" s="371"/>
      <c r="G21" s="371"/>
      <c r="H21" s="371"/>
      <c r="I21" s="366" t="s">
        <v>219</v>
      </c>
      <c r="J21" s="368" t="s">
        <v>381</v>
      </c>
      <c r="K21" s="365" t="s">
        <v>218</v>
      </c>
      <c r="L21" s="367" t="s">
        <v>380</v>
      </c>
    </row>
    <row r="22" spans="1:12" ht="58.5" customHeight="1" x14ac:dyDescent="0.3">
      <c r="A22" s="365"/>
      <c r="B22" s="365"/>
      <c r="C22" s="372" t="s">
        <v>2</v>
      </c>
      <c r="D22" s="372"/>
      <c r="E22" s="169"/>
      <c r="F22" s="170"/>
      <c r="G22" s="373" t="s">
        <v>1</v>
      </c>
      <c r="H22" s="374"/>
      <c r="I22" s="366"/>
      <c r="J22" s="369"/>
      <c r="K22" s="365"/>
      <c r="L22" s="367"/>
    </row>
    <row r="23" spans="1:12" ht="46.8" x14ac:dyDescent="0.3">
      <c r="A23" s="365"/>
      <c r="B23" s="365"/>
      <c r="C23" s="98" t="s">
        <v>217</v>
      </c>
      <c r="D23" s="98" t="s">
        <v>216</v>
      </c>
      <c r="E23" s="98" t="s">
        <v>217</v>
      </c>
      <c r="F23" s="98" t="s">
        <v>216</v>
      </c>
      <c r="G23" s="98" t="s">
        <v>217</v>
      </c>
      <c r="H23" s="98" t="s">
        <v>216</v>
      </c>
      <c r="I23" s="366"/>
      <c r="J23" s="370"/>
      <c r="K23" s="365"/>
      <c r="L23" s="367"/>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45017</v>
      </c>
      <c r="D40" s="202">
        <v>45078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45108</v>
      </c>
      <c r="D43" s="202">
        <v>45139</v>
      </c>
      <c r="E43" s="91"/>
      <c r="F43" s="91"/>
      <c r="G43" s="92" t="s">
        <v>481</v>
      </c>
      <c r="H43" s="92" t="s">
        <v>481</v>
      </c>
      <c r="I43" s="92" t="s">
        <v>481</v>
      </c>
      <c r="J43" s="92" t="s">
        <v>481</v>
      </c>
      <c r="K43" s="92"/>
      <c r="L43" s="92"/>
    </row>
    <row r="44" spans="1:12" ht="24.75" customHeight="1" x14ac:dyDescent="0.3">
      <c r="A44" s="94" t="s">
        <v>202</v>
      </c>
      <c r="B44" s="93" t="s">
        <v>199</v>
      </c>
      <c r="C44" s="202">
        <v>45170</v>
      </c>
      <c r="D44" s="202">
        <v>45231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45231</v>
      </c>
      <c r="D47" s="202">
        <v>45231</v>
      </c>
      <c r="E47" s="91"/>
      <c r="F47" s="91"/>
      <c r="G47" s="92" t="s">
        <v>481</v>
      </c>
      <c r="H47" s="92" t="s">
        <v>481</v>
      </c>
      <c r="I47" s="92" t="s">
        <v>481</v>
      </c>
      <c r="J47" s="92" t="s">
        <v>481</v>
      </c>
      <c r="K47" s="92"/>
      <c r="L47" s="92"/>
    </row>
    <row r="48" spans="1:12" ht="37.5" customHeight="1" x14ac:dyDescent="0.3">
      <c r="A48" s="94" t="s">
        <v>411</v>
      </c>
      <c r="B48" s="95" t="s">
        <v>195</v>
      </c>
      <c r="C48" s="202">
        <v>45231</v>
      </c>
      <c r="D48" s="202">
        <v>45231</v>
      </c>
      <c r="E48" s="91"/>
      <c r="F48" s="91"/>
      <c r="G48" s="92" t="s">
        <v>481</v>
      </c>
      <c r="H48" s="92" t="s">
        <v>481</v>
      </c>
      <c r="I48" s="92" t="s">
        <v>481</v>
      </c>
      <c r="J48" s="92" t="s">
        <v>481</v>
      </c>
      <c r="K48" s="92"/>
      <c r="L48" s="92"/>
    </row>
    <row r="49" spans="1:12" ht="35.25" customHeight="1" x14ac:dyDescent="0.3">
      <c r="A49" s="94">
        <v>4</v>
      </c>
      <c r="B49" s="93" t="s">
        <v>193</v>
      </c>
      <c r="C49" s="202">
        <v>45231</v>
      </c>
      <c r="D49" s="202">
        <v>45231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45231</v>
      </c>
      <c r="D53" s="202">
        <v>45231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2021-03-04T12:35:09Z</dcterms:modified>
</cp:coreProperties>
</file>